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3320" activeTab="1"/>
  </bookViews>
  <sheets>
    <sheet name="17.06.2021." sheetId="1" r:id="rId1"/>
    <sheet name="08.07.2021." sheetId="2" r:id="rId2"/>
  </sheets>
  <definedNames/>
  <calcPr fullCalcOnLoad="1"/>
</workbook>
</file>

<file path=xl/sharedStrings.xml><?xml version="1.0" encoding="utf-8"?>
<sst xmlns="http://schemas.openxmlformats.org/spreadsheetml/2006/main" count="60" uniqueCount="23">
  <si>
    <t>r.br.</t>
  </si>
  <si>
    <t>broj indexa</t>
  </si>
  <si>
    <t>prezime</t>
  </si>
  <si>
    <t>ime</t>
  </si>
  <si>
    <t>seminar</t>
  </si>
  <si>
    <t>bodovi</t>
  </si>
  <si>
    <t>postotak</t>
  </si>
  <si>
    <t>ocjena</t>
  </si>
  <si>
    <t>prijedlog</t>
  </si>
  <si>
    <t>pismeni ispit</t>
  </si>
  <si>
    <t>prosjek</t>
  </si>
  <si>
    <t>mjera</t>
  </si>
  <si>
    <t>002/20-Fo</t>
  </si>
  <si>
    <t>OFF  -  17.06.2021. četvrtak - Brčko</t>
  </si>
  <si>
    <t>Mešić</t>
  </si>
  <si>
    <t>Alena</t>
  </si>
  <si>
    <t>OFF  17.06.2021 Brčko</t>
  </si>
  <si>
    <t>OFF  -  08.07.2021. četvrtak - Brčko</t>
  </si>
  <si>
    <t>005/20-FO</t>
  </si>
  <si>
    <t>008/20-FO</t>
  </si>
  <si>
    <t>004/20-FO</t>
  </si>
  <si>
    <t>OFF  -  08.07.2021.</t>
  </si>
  <si>
    <t>Studentici koja je predala seminar ako nije zadovoljna ocjenom (jer ovo očigledno može puno bolje) preporučio bih da mi se javi radi konzultacija na e-mail dario.adam.galic@gmail.com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</si>
</sst>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\."/>
    <numFmt numFmtId="173" formatCode="0.0%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9" fontId="0" fillId="4" borderId="14" xfId="0" applyNumberForma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2" borderId="20" xfId="0" applyFill="1" applyBorder="1" applyAlignment="1">
      <alignment horizontal="center" textRotation="90" wrapText="1"/>
    </xf>
    <xf numFmtId="0" fontId="0" fillId="2" borderId="21" xfId="0" applyFill="1" applyBorder="1" applyAlignment="1">
      <alignment horizontal="center" textRotation="90" wrapText="1"/>
    </xf>
    <xf numFmtId="0" fontId="33" fillId="2" borderId="16" xfId="0" applyFont="1" applyFill="1" applyBorder="1" applyAlignment="1">
      <alignment horizontal="center" textRotation="90" wrapText="1"/>
    </xf>
    <xf numFmtId="0" fontId="33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2.7109375" style="0" customWidth="1"/>
    <col min="2" max="2" width="3.421875" style="1" customWidth="1"/>
    <col min="3" max="3" width="11.8515625" style="0" customWidth="1"/>
    <col min="4" max="4" width="12.00390625" style="0" customWidth="1"/>
    <col min="5" max="5" width="9.140625" style="0" customWidth="1"/>
    <col min="6" max="6" width="4.8515625" style="1" customWidth="1"/>
    <col min="7" max="7" width="5.140625" style="1" customWidth="1"/>
    <col min="8" max="8" width="5.8515625" style="1" customWidth="1"/>
    <col min="9" max="9" width="3.7109375" style="1" customWidth="1"/>
    <col min="10" max="10" width="4.8515625" style="1" customWidth="1"/>
    <col min="11" max="11" width="3.140625" style="1" customWidth="1"/>
    <col min="12" max="12" width="23.7109375" style="0" customWidth="1"/>
    <col min="13" max="13" width="2.7109375" style="0" customWidth="1"/>
    <col min="14" max="14" width="3.421875" style="0" customWidth="1"/>
    <col min="15" max="15" width="11.8515625" style="0" customWidth="1"/>
    <col min="16" max="16" width="4.8515625" style="0" customWidth="1"/>
    <col min="17" max="17" width="5.140625" style="0" customWidth="1"/>
    <col min="18" max="18" width="5.8515625" style="0" customWidth="1"/>
    <col min="19" max="19" width="3.7109375" style="0" customWidth="1"/>
    <col min="20" max="20" width="4.8515625" style="0" customWidth="1"/>
    <col min="21" max="21" width="3.140625" style="0" customWidth="1"/>
  </cols>
  <sheetData>
    <row r="1" spans="14:21" ht="15">
      <c r="N1" s="1"/>
      <c r="P1" s="1"/>
      <c r="Q1" s="1"/>
      <c r="R1" s="1"/>
      <c r="S1" s="1"/>
      <c r="T1" s="1"/>
      <c r="U1" s="1"/>
    </row>
    <row r="2" spans="2:21" ht="15">
      <c r="B2" s="31" t="s">
        <v>13</v>
      </c>
      <c r="C2" s="31"/>
      <c r="D2" s="31"/>
      <c r="E2" s="31"/>
      <c r="F2" s="32"/>
      <c r="G2" s="28" t="s">
        <v>9</v>
      </c>
      <c r="H2" s="29"/>
      <c r="I2" s="30"/>
      <c r="N2" s="31" t="s">
        <v>16</v>
      </c>
      <c r="O2" s="31"/>
      <c r="P2" s="32"/>
      <c r="Q2" s="28" t="s">
        <v>9</v>
      </c>
      <c r="R2" s="29"/>
      <c r="S2" s="30"/>
      <c r="T2" s="1"/>
      <c r="U2" s="1"/>
    </row>
    <row r="3" spans="2:21" ht="46.5" customHeight="1" thickBot="1">
      <c r="B3" s="9" t="s">
        <v>0</v>
      </c>
      <c r="C3" s="10" t="s">
        <v>1</v>
      </c>
      <c r="D3" s="10" t="s">
        <v>2</v>
      </c>
      <c r="E3" s="11" t="s">
        <v>3</v>
      </c>
      <c r="F3" s="12" t="s">
        <v>4</v>
      </c>
      <c r="G3" s="13" t="s">
        <v>5</v>
      </c>
      <c r="H3" s="9" t="s">
        <v>6</v>
      </c>
      <c r="I3" s="14" t="s">
        <v>7</v>
      </c>
      <c r="J3" s="15" t="s">
        <v>10</v>
      </c>
      <c r="K3" s="16" t="s">
        <v>8</v>
      </c>
      <c r="N3" s="9" t="s">
        <v>0</v>
      </c>
      <c r="O3" s="10" t="s">
        <v>1</v>
      </c>
      <c r="P3" s="12" t="s">
        <v>4</v>
      </c>
      <c r="Q3" s="13" t="s">
        <v>5</v>
      </c>
      <c r="R3" s="9" t="s">
        <v>6</v>
      </c>
      <c r="S3" s="14" t="s">
        <v>7</v>
      </c>
      <c r="T3" s="15" t="s">
        <v>10</v>
      </c>
      <c r="U3" s="16" t="s">
        <v>8</v>
      </c>
    </row>
    <row r="4" spans="2:21" ht="15.75" thickTop="1">
      <c r="B4" s="4">
        <v>1</v>
      </c>
      <c r="C4" s="2" t="s">
        <v>12</v>
      </c>
      <c r="D4" s="2" t="s">
        <v>14</v>
      </c>
      <c r="E4" s="3" t="s">
        <v>15</v>
      </c>
      <c r="F4" s="17">
        <v>8</v>
      </c>
      <c r="G4" s="18">
        <v>24</v>
      </c>
      <c r="H4" s="19">
        <f>G4/33</f>
        <v>0.7272727272727273</v>
      </c>
      <c r="I4" s="20">
        <f>VLOOKUP(H4,$G$8:$I$13,3)</f>
        <v>7</v>
      </c>
      <c r="J4" s="5">
        <f>(I4+F4)/2</f>
        <v>7.5</v>
      </c>
      <c r="K4" s="21">
        <f>ROUND(J4,0)</f>
        <v>8</v>
      </c>
      <c r="N4" s="4">
        <v>1</v>
      </c>
      <c r="O4" s="2" t="s">
        <v>12</v>
      </c>
      <c r="P4" s="17">
        <v>8</v>
      </c>
      <c r="Q4" s="18">
        <v>24</v>
      </c>
      <c r="R4" s="19">
        <f>Q4/33</f>
        <v>0.7272727272727273</v>
      </c>
      <c r="S4" s="20">
        <f>VLOOKUP(R4,$G$8:$I$13,3)</f>
        <v>7</v>
      </c>
      <c r="T4" s="5">
        <f>(S4+P4)/2</f>
        <v>7.5</v>
      </c>
      <c r="U4" s="21">
        <f>ROUND(T4,0)</f>
        <v>8</v>
      </c>
    </row>
    <row r="5" spans="14:21" ht="15">
      <c r="N5" s="1"/>
      <c r="P5" s="1"/>
      <c r="Q5" s="1"/>
      <c r="R5" s="1"/>
      <c r="S5" s="1"/>
      <c r="T5" s="1"/>
      <c r="U5" s="1"/>
    </row>
    <row r="6" spans="14:21" ht="15">
      <c r="N6" s="1"/>
      <c r="P6" s="1"/>
      <c r="Q6" s="1"/>
      <c r="R6" s="1"/>
      <c r="S6" s="1"/>
      <c r="T6" s="1"/>
      <c r="U6" s="1"/>
    </row>
    <row r="7" spans="3:21" ht="15" customHeight="1">
      <c r="C7" s="22"/>
      <c r="D7" s="22"/>
      <c r="E7" s="22"/>
      <c r="G7" s="25" t="s">
        <v>11</v>
      </c>
      <c r="H7" s="26"/>
      <c r="I7" s="27"/>
      <c r="N7" s="1"/>
      <c r="O7" s="22"/>
      <c r="P7" s="1"/>
      <c r="Q7" s="25" t="s">
        <v>11</v>
      </c>
      <c r="R7" s="26"/>
      <c r="S7" s="27"/>
      <c r="T7" s="1"/>
      <c r="U7" s="1"/>
    </row>
    <row r="8" spans="3:21" ht="15">
      <c r="C8" s="22"/>
      <c r="D8" s="22"/>
      <c r="E8" s="22"/>
      <c r="G8" s="6">
        <v>0</v>
      </c>
      <c r="H8" s="7">
        <v>0.55</v>
      </c>
      <c r="I8" s="8">
        <v>5</v>
      </c>
      <c r="N8" s="1"/>
      <c r="O8" s="22"/>
      <c r="P8" s="1"/>
      <c r="Q8" s="6">
        <v>0</v>
      </c>
      <c r="R8" s="7">
        <v>0.55</v>
      </c>
      <c r="S8" s="8">
        <v>5</v>
      </c>
      <c r="T8" s="1"/>
      <c r="U8" s="1"/>
    </row>
    <row r="9" spans="3:21" ht="15">
      <c r="C9" s="22"/>
      <c r="D9" s="22"/>
      <c r="E9" s="22"/>
      <c r="G9" s="6">
        <v>0.56</v>
      </c>
      <c r="H9" s="7">
        <v>0.65</v>
      </c>
      <c r="I9" s="8">
        <v>6</v>
      </c>
      <c r="N9" s="1"/>
      <c r="O9" s="22"/>
      <c r="P9" s="1"/>
      <c r="Q9" s="6">
        <v>0.56</v>
      </c>
      <c r="R9" s="7">
        <v>0.65</v>
      </c>
      <c r="S9" s="8">
        <v>6</v>
      </c>
      <c r="T9" s="1"/>
      <c r="U9" s="1"/>
    </row>
    <row r="10" spans="3:21" ht="15">
      <c r="C10" s="22"/>
      <c r="D10" s="22"/>
      <c r="E10" s="22"/>
      <c r="G10" s="6">
        <v>0.66</v>
      </c>
      <c r="H10" s="7">
        <v>0.75</v>
      </c>
      <c r="I10" s="8">
        <v>7</v>
      </c>
      <c r="N10" s="1"/>
      <c r="O10" s="22"/>
      <c r="P10" s="1"/>
      <c r="Q10" s="6">
        <v>0.66</v>
      </c>
      <c r="R10" s="7">
        <v>0.75</v>
      </c>
      <c r="S10" s="8">
        <v>7</v>
      </c>
      <c r="T10" s="1"/>
      <c r="U10" s="1"/>
    </row>
    <row r="11" spans="3:21" ht="15">
      <c r="C11" s="22"/>
      <c r="D11" s="22"/>
      <c r="E11" s="22"/>
      <c r="G11" s="6">
        <v>0.76</v>
      </c>
      <c r="H11" s="7">
        <v>0.85</v>
      </c>
      <c r="I11" s="8">
        <v>8</v>
      </c>
      <c r="N11" s="1"/>
      <c r="O11" s="22"/>
      <c r="P11" s="1"/>
      <c r="Q11" s="6">
        <v>0.76</v>
      </c>
      <c r="R11" s="7">
        <v>0.85</v>
      </c>
      <c r="S11" s="8">
        <v>8</v>
      </c>
      <c r="T11" s="1"/>
      <c r="U11" s="1"/>
    </row>
    <row r="12" spans="3:21" ht="15">
      <c r="C12" s="22"/>
      <c r="D12" s="22"/>
      <c r="E12" s="22"/>
      <c r="G12" s="6">
        <v>0.86</v>
      </c>
      <c r="H12" s="7">
        <v>0.95</v>
      </c>
      <c r="I12" s="8">
        <v>9</v>
      </c>
      <c r="N12" s="1"/>
      <c r="O12" s="22"/>
      <c r="P12" s="1"/>
      <c r="Q12" s="6">
        <v>0.86</v>
      </c>
      <c r="R12" s="7">
        <v>0.95</v>
      </c>
      <c r="S12" s="8">
        <v>9</v>
      </c>
      <c r="T12" s="1"/>
      <c r="U12" s="1"/>
    </row>
    <row r="13" spans="3:21" ht="15">
      <c r="C13" s="22"/>
      <c r="D13" s="22"/>
      <c r="E13" s="22"/>
      <c r="G13" s="6">
        <v>0.96</v>
      </c>
      <c r="H13" s="7">
        <v>1</v>
      </c>
      <c r="I13" s="8">
        <v>10</v>
      </c>
      <c r="N13" s="1"/>
      <c r="O13" s="22"/>
      <c r="P13" s="1"/>
      <c r="Q13" s="6">
        <v>0.96</v>
      </c>
      <c r="R13" s="7">
        <v>1</v>
      </c>
      <c r="S13" s="8">
        <v>10</v>
      </c>
      <c r="T13" s="1"/>
      <c r="U13" s="1"/>
    </row>
    <row r="15" spans="2:11" ht="15"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/>
  <mergeCells count="6">
    <mergeCell ref="Q7:S7"/>
    <mergeCell ref="Q2:S2"/>
    <mergeCell ref="N2:P2"/>
    <mergeCell ref="G2:I2"/>
    <mergeCell ref="B2:F2"/>
    <mergeCell ref="G7:I7"/>
  </mergeCells>
  <printOptions/>
  <pageMargins left="0.7874015748031497" right="0.3937007874015748" top="0.7874015748031497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D4" sqref="D4:E6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1.8515625" style="0" customWidth="1"/>
    <col min="4" max="4" width="12.00390625" style="0" customWidth="1"/>
    <col min="5" max="5" width="9.140625" style="0" customWidth="1"/>
    <col min="6" max="6" width="4.8515625" style="0" customWidth="1"/>
    <col min="7" max="7" width="5.140625" style="0" customWidth="1"/>
    <col min="8" max="8" width="5.8515625" style="0" customWidth="1"/>
    <col min="9" max="9" width="3.7109375" style="0" customWidth="1"/>
    <col min="10" max="10" width="4.8515625" style="0" customWidth="1"/>
    <col min="11" max="11" width="3.140625" style="0" customWidth="1"/>
    <col min="12" max="12" width="23.7109375" style="0" customWidth="1"/>
    <col min="13" max="13" width="2.7109375" style="0" customWidth="1"/>
    <col min="14" max="14" width="3.421875" style="0" customWidth="1"/>
    <col min="15" max="15" width="11.8515625" style="0" customWidth="1"/>
    <col min="16" max="16" width="4.8515625" style="0" customWidth="1"/>
    <col min="17" max="17" width="5.140625" style="0" customWidth="1"/>
    <col min="18" max="18" width="5.8515625" style="0" customWidth="1"/>
    <col min="19" max="19" width="3.7109375" style="0" customWidth="1"/>
    <col min="20" max="20" width="4.8515625" style="0" customWidth="1"/>
    <col min="21" max="21" width="3.140625" style="0" customWidth="1"/>
  </cols>
  <sheetData>
    <row r="1" spans="2:21" ht="15">
      <c r="B1" s="1"/>
      <c r="F1" s="1"/>
      <c r="G1" s="1"/>
      <c r="H1" s="1"/>
      <c r="I1" s="1"/>
      <c r="J1" s="1"/>
      <c r="K1" s="1"/>
      <c r="N1" s="1"/>
      <c r="P1" s="1"/>
      <c r="Q1" s="1"/>
      <c r="R1" s="1"/>
      <c r="S1" s="1"/>
      <c r="T1" s="1"/>
      <c r="U1" s="1"/>
    </row>
    <row r="2" spans="2:21" ht="15">
      <c r="B2" s="31" t="s">
        <v>17</v>
      </c>
      <c r="C2" s="31"/>
      <c r="D2" s="31"/>
      <c r="E2" s="31"/>
      <c r="F2" s="32"/>
      <c r="G2" s="28" t="s">
        <v>9</v>
      </c>
      <c r="H2" s="29"/>
      <c r="I2" s="30"/>
      <c r="J2" s="1"/>
      <c r="K2" s="1"/>
      <c r="N2" s="31" t="s">
        <v>21</v>
      </c>
      <c r="O2" s="31"/>
      <c r="P2" s="32"/>
      <c r="Q2" s="28" t="s">
        <v>9</v>
      </c>
      <c r="R2" s="29"/>
      <c r="S2" s="30"/>
      <c r="T2" s="1"/>
      <c r="U2" s="1"/>
    </row>
    <row r="3" spans="2:21" ht="48" thickBot="1">
      <c r="B3" s="9" t="s">
        <v>0</v>
      </c>
      <c r="C3" s="10" t="s">
        <v>1</v>
      </c>
      <c r="D3" s="10" t="s">
        <v>2</v>
      </c>
      <c r="E3" s="11" t="s">
        <v>3</v>
      </c>
      <c r="F3" s="12" t="s">
        <v>4</v>
      </c>
      <c r="G3" s="13" t="s">
        <v>5</v>
      </c>
      <c r="H3" s="9" t="s">
        <v>6</v>
      </c>
      <c r="I3" s="14" t="s">
        <v>7</v>
      </c>
      <c r="J3" s="15" t="s">
        <v>10</v>
      </c>
      <c r="K3" s="16" t="s">
        <v>8</v>
      </c>
      <c r="N3" s="9" t="s">
        <v>0</v>
      </c>
      <c r="O3" s="10" t="s">
        <v>1</v>
      </c>
      <c r="P3" s="12" t="s">
        <v>4</v>
      </c>
      <c r="Q3" s="13" t="s">
        <v>5</v>
      </c>
      <c r="R3" s="9" t="s">
        <v>6</v>
      </c>
      <c r="S3" s="14" t="s">
        <v>7</v>
      </c>
      <c r="T3" s="15" t="s">
        <v>10</v>
      </c>
      <c r="U3" s="16" t="s">
        <v>8</v>
      </c>
    </row>
    <row r="4" spans="2:21" ht="15.75" thickTop="1">
      <c r="B4" s="4">
        <v>1</v>
      </c>
      <c r="C4" s="2" t="s">
        <v>19</v>
      </c>
      <c r="D4" s="2"/>
      <c r="E4" s="3"/>
      <c r="F4" s="17"/>
      <c r="G4" s="18">
        <v>18</v>
      </c>
      <c r="H4" s="19">
        <f>G4/33</f>
        <v>0.5454545454545454</v>
      </c>
      <c r="I4" s="20">
        <f>VLOOKUP(H4,$G$9:$I$14,3)</f>
        <v>5</v>
      </c>
      <c r="J4" s="5"/>
      <c r="K4" s="21">
        <v>0</v>
      </c>
      <c r="N4" s="4">
        <v>1</v>
      </c>
      <c r="O4" s="2" t="s">
        <v>20</v>
      </c>
      <c r="P4" s="17"/>
      <c r="Q4" s="18">
        <v>14</v>
      </c>
      <c r="R4" s="19">
        <f>Q4/33</f>
        <v>0.42424242424242425</v>
      </c>
      <c r="S4" s="20">
        <f>VLOOKUP(R4,$G$9:$I$14,3)</f>
        <v>5</v>
      </c>
      <c r="T4" s="5"/>
      <c r="U4" s="21">
        <v>0</v>
      </c>
    </row>
    <row r="5" spans="2:21" ht="15">
      <c r="B5" s="4">
        <v>2</v>
      </c>
      <c r="C5" s="2" t="s">
        <v>18</v>
      </c>
      <c r="D5" s="2"/>
      <c r="E5" s="3"/>
      <c r="F5" s="17">
        <v>7</v>
      </c>
      <c r="G5" s="18">
        <v>13</v>
      </c>
      <c r="H5" s="19">
        <f>G5/33</f>
        <v>0.3939393939393939</v>
      </c>
      <c r="I5" s="20">
        <f>VLOOKUP(H5,$G$9:$I$14,3)</f>
        <v>5</v>
      </c>
      <c r="J5" s="5"/>
      <c r="K5" s="21">
        <v>0</v>
      </c>
      <c r="N5" s="4">
        <v>2</v>
      </c>
      <c r="O5" s="2" t="s">
        <v>18</v>
      </c>
      <c r="P5" s="17">
        <v>7</v>
      </c>
      <c r="Q5" s="18">
        <v>13</v>
      </c>
      <c r="R5" s="19">
        <f>Q5/33</f>
        <v>0.3939393939393939</v>
      </c>
      <c r="S5" s="20">
        <f>VLOOKUP(R5,$G$9:$I$14,3)</f>
        <v>5</v>
      </c>
      <c r="T5" s="5"/>
      <c r="U5" s="21">
        <v>0</v>
      </c>
    </row>
    <row r="6" spans="2:21" ht="15">
      <c r="B6" s="4">
        <v>3</v>
      </c>
      <c r="C6" s="2" t="s">
        <v>20</v>
      </c>
      <c r="D6" s="2"/>
      <c r="E6" s="3"/>
      <c r="F6" s="17"/>
      <c r="G6" s="18">
        <v>14</v>
      </c>
      <c r="H6" s="19">
        <f>G6/33</f>
        <v>0.42424242424242425</v>
      </c>
      <c r="I6" s="20">
        <f>VLOOKUP(H6,$G$9:$I$14,3)</f>
        <v>5</v>
      </c>
      <c r="J6" s="5"/>
      <c r="K6" s="21">
        <v>0</v>
      </c>
      <c r="N6" s="4">
        <v>3</v>
      </c>
      <c r="O6" s="2" t="s">
        <v>19</v>
      </c>
      <c r="P6" s="17"/>
      <c r="Q6" s="18">
        <v>18</v>
      </c>
      <c r="R6" s="19">
        <f>Q6/33</f>
        <v>0.5454545454545454</v>
      </c>
      <c r="S6" s="20">
        <f>VLOOKUP(R6,$G$9:$I$14,3)</f>
        <v>5</v>
      </c>
      <c r="T6" s="5"/>
      <c r="U6" s="21">
        <v>0</v>
      </c>
    </row>
    <row r="7" spans="2:21" ht="15">
      <c r="B7" s="1"/>
      <c r="F7" s="1"/>
      <c r="G7" s="1"/>
      <c r="H7" s="1"/>
      <c r="I7" s="1"/>
      <c r="J7" s="1"/>
      <c r="K7" s="1"/>
      <c r="N7" s="1"/>
      <c r="P7" s="1"/>
      <c r="Q7" s="1"/>
      <c r="R7" s="1"/>
      <c r="S7" s="1"/>
      <c r="T7" s="1"/>
      <c r="U7" s="1"/>
    </row>
    <row r="8" spans="2:21" ht="15">
      <c r="B8" s="1"/>
      <c r="C8" s="22"/>
      <c r="D8" s="22"/>
      <c r="E8" s="22"/>
      <c r="F8" s="1"/>
      <c r="G8" s="25" t="s">
        <v>11</v>
      </c>
      <c r="H8" s="26"/>
      <c r="I8" s="27"/>
      <c r="J8" s="1"/>
      <c r="K8" s="1"/>
      <c r="N8" s="1"/>
      <c r="O8" s="22"/>
      <c r="P8" s="1"/>
      <c r="Q8" s="25" t="s">
        <v>11</v>
      </c>
      <c r="R8" s="26"/>
      <c r="S8" s="27"/>
      <c r="T8" s="1"/>
      <c r="U8" s="1"/>
    </row>
    <row r="9" spans="2:21" ht="15">
      <c r="B9" s="1"/>
      <c r="C9" s="22"/>
      <c r="D9" s="22"/>
      <c r="E9" s="22"/>
      <c r="F9" s="1"/>
      <c r="G9" s="6">
        <v>0</v>
      </c>
      <c r="H9" s="7">
        <v>0.55</v>
      </c>
      <c r="I9" s="8">
        <v>5</v>
      </c>
      <c r="J9" s="1"/>
      <c r="K9" s="1"/>
      <c r="N9" s="1"/>
      <c r="O9" s="22"/>
      <c r="P9" s="1"/>
      <c r="Q9" s="6">
        <v>0</v>
      </c>
      <c r="R9" s="7">
        <v>0.55</v>
      </c>
      <c r="S9" s="8">
        <v>5</v>
      </c>
      <c r="T9" s="1"/>
      <c r="U9" s="1"/>
    </row>
    <row r="10" spans="2:21" ht="15">
      <c r="B10" s="1"/>
      <c r="C10" s="22"/>
      <c r="D10" s="22"/>
      <c r="E10" s="22"/>
      <c r="F10" s="24">
        <f>ROUNDUP((33*G10),0)</f>
        <v>19</v>
      </c>
      <c r="G10" s="6">
        <v>0.56</v>
      </c>
      <c r="H10" s="7">
        <v>0.65</v>
      </c>
      <c r="I10" s="8">
        <v>6</v>
      </c>
      <c r="J10" s="1"/>
      <c r="K10" s="1"/>
      <c r="N10" s="1"/>
      <c r="O10" s="22"/>
      <c r="P10" s="24">
        <f>ROUNDUP((33*Q10),0)</f>
        <v>19</v>
      </c>
      <c r="Q10" s="6">
        <v>0.56</v>
      </c>
      <c r="R10" s="7">
        <v>0.65</v>
      </c>
      <c r="S10" s="8">
        <v>6</v>
      </c>
      <c r="T10" s="1"/>
      <c r="U10" s="1"/>
    </row>
    <row r="11" spans="2:21" ht="15">
      <c r="B11" s="1"/>
      <c r="C11" s="22"/>
      <c r="D11" s="22"/>
      <c r="E11" s="22"/>
      <c r="F11" s="24">
        <f>ROUNDUP((33*G11),0)</f>
        <v>22</v>
      </c>
      <c r="G11" s="6">
        <v>0.66</v>
      </c>
      <c r="H11" s="7">
        <v>0.75</v>
      </c>
      <c r="I11" s="8">
        <v>7</v>
      </c>
      <c r="J11" s="1"/>
      <c r="K11" s="1"/>
      <c r="N11" s="1"/>
      <c r="O11" s="22"/>
      <c r="P11" s="24">
        <f>ROUNDUP((33*Q11),0)</f>
        <v>22</v>
      </c>
      <c r="Q11" s="6">
        <v>0.66</v>
      </c>
      <c r="R11" s="7">
        <v>0.75</v>
      </c>
      <c r="S11" s="8">
        <v>7</v>
      </c>
      <c r="T11" s="1"/>
      <c r="U11" s="1"/>
    </row>
    <row r="12" spans="2:21" ht="15">
      <c r="B12" s="1"/>
      <c r="C12" s="22"/>
      <c r="D12" s="22"/>
      <c r="E12" s="22"/>
      <c r="F12" s="24">
        <f>ROUNDUP((33*G12),0)</f>
        <v>26</v>
      </c>
      <c r="G12" s="6">
        <v>0.76</v>
      </c>
      <c r="H12" s="7">
        <v>0.85</v>
      </c>
      <c r="I12" s="8">
        <v>8</v>
      </c>
      <c r="J12" s="1"/>
      <c r="K12" s="1"/>
      <c r="N12" s="1"/>
      <c r="O12" s="22"/>
      <c r="P12" s="24">
        <f>ROUNDUP((33*Q12),0)</f>
        <v>26</v>
      </c>
      <c r="Q12" s="6">
        <v>0.76</v>
      </c>
      <c r="R12" s="7">
        <v>0.85</v>
      </c>
      <c r="S12" s="8">
        <v>8</v>
      </c>
      <c r="T12" s="1"/>
      <c r="U12" s="1"/>
    </row>
    <row r="13" spans="2:21" ht="15">
      <c r="B13" s="1"/>
      <c r="C13" s="22"/>
      <c r="D13" s="22"/>
      <c r="E13" s="22"/>
      <c r="F13" s="24">
        <f>ROUNDUP((33*G13),0)</f>
        <v>29</v>
      </c>
      <c r="G13" s="6">
        <v>0.86</v>
      </c>
      <c r="H13" s="7">
        <v>0.95</v>
      </c>
      <c r="I13" s="8">
        <v>9</v>
      </c>
      <c r="J13" s="1"/>
      <c r="K13" s="1"/>
      <c r="N13" s="1"/>
      <c r="O13" s="22"/>
      <c r="P13" s="24">
        <f>ROUNDUP((33*Q13),0)</f>
        <v>29</v>
      </c>
      <c r="Q13" s="6">
        <v>0.86</v>
      </c>
      <c r="R13" s="7">
        <v>0.95</v>
      </c>
      <c r="S13" s="8">
        <v>9</v>
      </c>
      <c r="T13" s="1"/>
      <c r="U13" s="1"/>
    </row>
    <row r="14" spans="2:21" ht="15">
      <c r="B14" s="1"/>
      <c r="C14" s="22"/>
      <c r="D14" s="22"/>
      <c r="E14" s="22"/>
      <c r="F14" s="24">
        <f>ROUNDUP((33*G14),0)</f>
        <v>32</v>
      </c>
      <c r="G14" s="6">
        <v>0.96</v>
      </c>
      <c r="H14" s="7">
        <v>1</v>
      </c>
      <c r="I14" s="8">
        <v>10</v>
      </c>
      <c r="J14" s="1"/>
      <c r="K14" s="1"/>
      <c r="N14" s="1"/>
      <c r="O14" s="22"/>
      <c r="P14" s="24">
        <f>ROUNDUP((33*Q14),0)</f>
        <v>32</v>
      </c>
      <c r="Q14" s="6">
        <v>0.96</v>
      </c>
      <c r="R14" s="7">
        <v>1</v>
      </c>
      <c r="S14" s="8">
        <v>10</v>
      </c>
      <c r="T14" s="1"/>
      <c r="U14" s="1"/>
    </row>
    <row r="16" spans="3:21" ht="15">
      <c r="C16" s="33" t="s">
        <v>22</v>
      </c>
      <c r="D16" s="33"/>
      <c r="E16" s="33"/>
      <c r="F16" s="33"/>
      <c r="G16" s="33"/>
      <c r="H16" s="33"/>
      <c r="I16" s="33"/>
      <c r="J16" s="33"/>
      <c r="K16" s="33"/>
      <c r="M16" s="34" t="s">
        <v>22</v>
      </c>
      <c r="N16" s="34"/>
      <c r="O16" s="34"/>
      <c r="P16" s="34"/>
      <c r="Q16" s="34"/>
      <c r="R16" s="34"/>
      <c r="S16" s="34"/>
      <c r="T16" s="34"/>
      <c r="U16" s="34"/>
    </row>
    <row r="17" spans="3:21" ht="15">
      <c r="C17" s="33"/>
      <c r="D17" s="33"/>
      <c r="E17" s="33"/>
      <c r="F17" s="33"/>
      <c r="G17" s="33"/>
      <c r="H17" s="33"/>
      <c r="I17" s="33"/>
      <c r="J17" s="33"/>
      <c r="K17" s="33"/>
      <c r="M17" s="34"/>
      <c r="N17" s="34"/>
      <c r="O17" s="34"/>
      <c r="P17" s="34"/>
      <c r="Q17" s="34"/>
      <c r="R17" s="34"/>
      <c r="S17" s="34"/>
      <c r="T17" s="34"/>
      <c r="U17" s="34"/>
    </row>
    <row r="18" spans="3:21" ht="15">
      <c r="C18" s="33"/>
      <c r="D18" s="33"/>
      <c r="E18" s="33"/>
      <c r="F18" s="33"/>
      <c r="G18" s="33"/>
      <c r="H18" s="33"/>
      <c r="I18" s="33"/>
      <c r="J18" s="33"/>
      <c r="K18" s="33"/>
      <c r="M18" s="34"/>
      <c r="N18" s="34"/>
      <c r="O18" s="34"/>
      <c r="P18" s="34"/>
      <c r="Q18" s="34"/>
      <c r="R18" s="34"/>
      <c r="S18" s="34"/>
      <c r="T18" s="34"/>
      <c r="U18" s="34"/>
    </row>
    <row r="19" spans="13:21" ht="15">
      <c r="M19" s="34"/>
      <c r="N19" s="34"/>
      <c r="O19" s="34"/>
      <c r="P19" s="34"/>
      <c r="Q19" s="34"/>
      <c r="R19" s="34"/>
      <c r="S19" s="34"/>
      <c r="T19" s="34"/>
      <c r="U19" s="34"/>
    </row>
    <row r="20" spans="13:21" ht="15">
      <c r="M20" s="34"/>
      <c r="N20" s="34"/>
      <c r="O20" s="34"/>
      <c r="P20" s="34"/>
      <c r="Q20" s="34"/>
      <c r="R20" s="34"/>
      <c r="S20" s="34"/>
      <c r="T20" s="34"/>
      <c r="U20" s="34"/>
    </row>
  </sheetData>
  <sheetProtection/>
  <mergeCells count="8">
    <mergeCell ref="C16:K18"/>
    <mergeCell ref="M16:U20"/>
    <mergeCell ref="B2:F2"/>
    <mergeCell ref="G2:I2"/>
    <mergeCell ref="G8:I8"/>
    <mergeCell ref="N2:P2"/>
    <mergeCell ref="Q2:S2"/>
    <mergeCell ref="Q8:S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IT</cp:lastModifiedBy>
  <cp:lastPrinted>2021-02-01T10:57:55Z</cp:lastPrinted>
  <dcterms:created xsi:type="dcterms:W3CDTF">2018-02-09T08:53:02Z</dcterms:created>
  <dcterms:modified xsi:type="dcterms:W3CDTF">2021-07-15T12:44:04Z</dcterms:modified>
  <cp:category/>
  <cp:version/>
  <cp:contentType/>
  <cp:contentStatus/>
</cp:coreProperties>
</file>